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.temel\Desktop\"/>
    </mc:Choice>
  </mc:AlternateContent>
  <bookViews>
    <workbookView xWindow="0" yWindow="0" windowWidth="23040" windowHeight="8652"/>
  </bookViews>
  <sheets>
    <sheet name="Course Distribution" sheetId="44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O43" i="44" l="1"/>
  <c r="L43" i="44"/>
  <c r="D29" i="44" l="1"/>
  <c r="M42" i="44" l="1"/>
  <c r="E49" i="44"/>
  <c r="E39" i="44"/>
  <c r="E29" i="44"/>
  <c r="M24" i="44"/>
  <c r="D49" i="44" l="1"/>
  <c r="D39" i="44"/>
  <c r="L42" i="44"/>
  <c r="D19" i="44" l="1"/>
  <c r="L24" i="44" l="1"/>
  <c r="J43" i="44" s="1"/>
</calcChain>
</file>

<file path=xl/sharedStrings.xml><?xml version="1.0" encoding="utf-8"?>
<sst xmlns="http://schemas.openxmlformats.org/spreadsheetml/2006/main" count="180" uniqueCount="134">
  <si>
    <t>Calculus I</t>
  </si>
  <si>
    <t>Calculus II</t>
  </si>
  <si>
    <t>Physics I</t>
  </si>
  <si>
    <t>Physics II</t>
  </si>
  <si>
    <t>Analytical Reasoning</t>
  </si>
  <si>
    <t>Fluid Mechanics</t>
  </si>
  <si>
    <t>Soil Mechanics</t>
  </si>
  <si>
    <t>Hydromechanics</t>
  </si>
  <si>
    <t>Turkish I</t>
  </si>
  <si>
    <t>Turkish II</t>
  </si>
  <si>
    <t>Senior Design Project I</t>
  </si>
  <si>
    <t>Senior Design Project II</t>
  </si>
  <si>
    <t>Internship</t>
  </si>
  <si>
    <t>University Elective</t>
  </si>
  <si>
    <t>DERS</t>
  </si>
  <si>
    <t>CE 2201</t>
  </si>
  <si>
    <t>MATH 2230</t>
  </si>
  <si>
    <t>MATH 2263</t>
  </si>
  <si>
    <t>CE 2206</t>
  </si>
  <si>
    <t>CE 3301</t>
  </si>
  <si>
    <t>CE 3303</t>
  </si>
  <si>
    <t>CE 3305</t>
  </si>
  <si>
    <t>CE 3302</t>
  </si>
  <si>
    <t>CE 3304</t>
  </si>
  <si>
    <t>CE 3306</t>
  </si>
  <si>
    <t>MATH 1131</t>
  </si>
  <si>
    <t>MATH 1132</t>
  </si>
  <si>
    <t>PHYS 1121</t>
  </si>
  <si>
    <t>PHYS 1122</t>
  </si>
  <si>
    <t>MATH 2240</t>
  </si>
  <si>
    <t>SE 1115</t>
  </si>
  <si>
    <t>CHEM 1120</t>
  </si>
  <si>
    <t>Project Management</t>
  </si>
  <si>
    <t>ENGR 1120</t>
  </si>
  <si>
    <t>SOFL 1101</t>
  </si>
  <si>
    <t>SOFL 1102</t>
  </si>
  <si>
    <t>Statics</t>
  </si>
  <si>
    <t>ENGR 3450</t>
  </si>
  <si>
    <t>SOFL 1302</t>
  </si>
  <si>
    <t>CE 4910</t>
  </si>
  <si>
    <t>CE 4920</t>
  </si>
  <si>
    <t>Area Elective</t>
  </si>
  <si>
    <t>ENGR 4400</t>
  </si>
  <si>
    <t>CE 4811</t>
  </si>
  <si>
    <t>ISG 9110</t>
  </si>
  <si>
    <t>ECTS</t>
  </si>
  <si>
    <t>TOPLAM</t>
  </si>
  <si>
    <t>MATH 1101</t>
  </si>
  <si>
    <t>CE 2203</t>
  </si>
  <si>
    <t>CE 2202</t>
  </si>
  <si>
    <t>ÖNKOŞUL</t>
  </si>
  <si>
    <t>İŞ HAYATINA HAZIRLIK DERSLERİ</t>
  </si>
  <si>
    <t>ECON 3300</t>
  </si>
  <si>
    <t>UFND 6120</t>
  </si>
  <si>
    <t>UFND 7010</t>
  </si>
  <si>
    <t>Social Responsibility</t>
  </si>
  <si>
    <t>TURK 1110</t>
  </si>
  <si>
    <t>TURK 1210</t>
  </si>
  <si>
    <t>HIST 1110</t>
  </si>
  <si>
    <t>HIST 1210</t>
  </si>
  <si>
    <t>Intro. to Trans. Eng.</t>
  </si>
  <si>
    <t>Fund of RC Design</t>
  </si>
  <si>
    <t>Fund. of SS Design</t>
  </si>
  <si>
    <t>Foundation Eng.</t>
  </si>
  <si>
    <t>Intro. Programming</t>
  </si>
  <si>
    <t>Comp. Aided Draw.</t>
  </si>
  <si>
    <t>Prob. &amp; Stat. for Eng.</t>
  </si>
  <si>
    <t>Eng. Chem. &amp; Mat.</t>
  </si>
  <si>
    <t>Inrto. to Eng. Econ.</t>
  </si>
  <si>
    <t>English for AP II</t>
  </si>
  <si>
    <t>English for AP I</t>
  </si>
  <si>
    <t>English for APC</t>
  </si>
  <si>
    <t>Ataturk's Prin. &amp; HTR I</t>
  </si>
  <si>
    <t>Ataturk's Prin. &amp; HTR II</t>
  </si>
  <si>
    <t>Occ. HS I</t>
  </si>
  <si>
    <t>Occ. HS II</t>
  </si>
  <si>
    <t>Comp. Meth. in Eng.</t>
  </si>
  <si>
    <t>Mat. of Const.</t>
  </si>
  <si>
    <t>Intro. to Str. Anal.</t>
  </si>
  <si>
    <t>Area Elective         (w/ CE code)</t>
  </si>
  <si>
    <t>Eng. Ethics &amp; Sem.</t>
  </si>
  <si>
    <t>Entrpr. &amp; Bus. Plan.</t>
  </si>
  <si>
    <t>Diff. Eq. &amp; Dyn. Sys.</t>
  </si>
  <si>
    <t>Strength of Mat.</t>
  </si>
  <si>
    <t>CHEM 110</t>
  </si>
  <si>
    <t>2019_03</t>
  </si>
  <si>
    <t>2020_01</t>
  </si>
  <si>
    <t>2020_03</t>
  </si>
  <si>
    <t>ECON 120</t>
  </si>
  <si>
    <t>PHYS 1121 MATH 1131</t>
  </si>
  <si>
    <t>CE 3308</t>
  </si>
  <si>
    <t>1- PASSED    CE 2202                 2- PASSED AT LEAST 150 ECTS</t>
  </si>
  <si>
    <t>CE 44XX</t>
  </si>
  <si>
    <t>2020_02</t>
  </si>
  <si>
    <t>2021_01</t>
  </si>
  <si>
    <t>2021_02</t>
  </si>
  <si>
    <t>2021_03</t>
  </si>
  <si>
    <t>2022_01</t>
  </si>
  <si>
    <t>2022_02</t>
  </si>
  <si>
    <t>TOTAL:</t>
  </si>
  <si>
    <t>PASSED:</t>
  </si>
  <si>
    <t>TO GO:</t>
  </si>
  <si>
    <t>2017_03</t>
  </si>
  <si>
    <t>2018_01</t>
  </si>
  <si>
    <t>2018_02</t>
  </si>
  <si>
    <t>2018_03</t>
  </si>
  <si>
    <t>2019_01</t>
  </si>
  <si>
    <t>2019_02</t>
  </si>
  <si>
    <t>2016_03</t>
  </si>
  <si>
    <t>2017_01</t>
  </si>
  <si>
    <t>2017_02</t>
  </si>
  <si>
    <t>ISG 9210</t>
  </si>
  <si>
    <t>SEMESTER</t>
  </si>
  <si>
    <t>YASAR UNIVERSITY</t>
  </si>
  <si>
    <t>Graduation Requirements</t>
  </si>
  <si>
    <t xml:space="preserve">1- A minimum total ECTS of 240: </t>
  </si>
  <si>
    <t xml:space="preserve">2- Among four area electives at least three should be chosen from departmental area electives. </t>
  </si>
  <si>
    <t>3- One of the area elective courses can be selected from the engineering faculty elective courses that are defined for civil engineering students.</t>
  </si>
  <si>
    <t>Signature of Advisor:_________________________________________________________________________Date:__________________</t>
  </si>
  <si>
    <t>Signature of Department Head:_________________________________________________________________Date:__________________</t>
  </si>
  <si>
    <t>CIVIL ENGINEERING ENROLMENT DOCUMENT - Updated 20/08/2019</t>
  </si>
  <si>
    <t>PREREQUISITE</t>
  </si>
  <si>
    <t>COURSE</t>
  </si>
  <si>
    <t>MATH / SCIENCES</t>
  </si>
  <si>
    <t>GRADE</t>
  </si>
  <si>
    <t>CIVIL ENGINEERING</t>
  </si>
  <si>
    <t>*: Higher Education Center</t>
  </si>
  <si>
    <r>
      <t>HEC</t>
    </r>
    <r>
      <rPr>
        <b/>
        <vertAlign val="superscript"/>
        <sz val="7"/>
        <color theme="1"/>
        <rFont val="Times New Roman"/>
        <family val="1"/>
        <charset val="162"/>
      </rPr>
      <t>*</t>
    </r>
    <r>
      <rPr>
        <b/>
        <sz val="7"/>
        <color theme="1"/>
        <rFont val="Times New Roman"/>
        <family val="1"/>
        <charset val="162"/>
      </rPr>
      <t xml:space="preserve"> MANDATORY COURSES</t>
    </r>
  </si>
  <si>
    <t>ENGLISH AND UNIVERSITY ELECTIVES</t>
  </si>
  <si>
    <t>LETTER GRADE</t>
  </si>
  <si>
    <t>CIVIL ENGINEERING (TECHNICAL)</t>
  </si>
  <si>
    <t>Student: ______________________________________________Commencement Year:____________ Current Year/Semester________________</t>
  </si>
  <si>
    <t>Technical Area:_________________________________________Advisor:_______________________Date:_______________________________</t>
  </si>
  <si>
    <t>Note: Civil Engineering students are obliged to fill this form each semester prior to enrolling on courses and obtain the signature of their advisor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</si>
</sst>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62"/>
    </font>
    <font>
      <sz val="10"/>
      <name val="Arial"/>
      <family val="2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b/>
      <u/>
      <sz val="10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sz val="7"/>
      <color rgb="FF000000"/>
      <name val="Times New Roman"/>
      <family val="1"/>
      <charset val="162"/>
    </font>
    <font>
      <sz val="8"/>
      <name val="Times New Roman"/>
      <family val="1"/>
      <charset val="162"/>
    </font>
    <font>
      <b/>
      <vertAlign val="superscript"/>
      <sz val="7"/>
      <color theme="1"/>
      <name val="Times New Roman"/>
      <family val="1"/>
      <charset val="162"/>
    </font>
    <font>
      <sz val="6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</cellStyleXfs>
  <cellXfs count="262">
    <xf numFmtId="0" fontId="0" fillId="0" borderId="0" xfId="0"/>
    <xf numFmtId="49" fontId="8" fillId="3" borderId="6" xfId="0" applyNumberFormat="1" applyFont="1" applyFill="1" applyBorder="1" applyAlignment="1">
      <alignment vertical="center"/>
    </xf>
    <xf numFmtId="1" fontId="8" fillId="3" borderId="6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vertical="center"/>
    </xf>
    <xf numFmtId="1" fontId="8" fillId="3" borderId="2" xfId="0" applyNumberFormat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vertic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1" fontId="8" fillId="3" borderId="13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1" fontId="9" fillId="3" borderId="1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vertical="center"/>
    </xf>
    <xf numFmtId="1" fontId="8" fillId="3" borderId="25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1" fontId="8" fillId="5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vertical="center"/>
    </xf>
    <xf numFmtId="1" fontId="8" fillId="3" borderId="23" xfId="0" applyNumberFormat="1" applyFont="1" applyFill="1" applyBorder="1" applyAlignment="1">
      <alignment horizontal="center" vertical="center"/>
    </xf>
    <xf numFmtId="49" fontId="8" fillId="5" borderId="29" xfId="0" applyNumberFormat="1" applyFont="1" applyFill="1" applyBorder="1" applyAlignment="1">
      <alignment vertical="center"/>
    </xf>
    <xf numFmtId="0" fontId="8" fillId="5" borderId="31" xfId="0" applyFont="1" applyFill="1" applyBorder="1" applyAlignment="1">
      <alignment vertical="center" wrapText="1"/>
    </xf>
    <xf numFmtId="0" fontId="8" fillId="5" borderId="30" xfId="0" applyFont="1" applyFill="1" applyBorder="1" applyAlignment="1">
      <alignment vertical="center" wrapText="1"/>
    </xf>
    <xf numFmtId="49" fontId="8" fillId="5" borderId="30" xfId="0" applyNumberFormat="1" applyFont="1" applyFill="1" applyBorder="1" applyAlignment="1">
      <alignment vertical="center"/>
    </xf>
    <xf numFmtId="0" fontId="8" fillId="5" borderId="6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23" xfId="0" applyFont="1" applyFill="1" applyBorder="1" applyAlignment="1">
      <alignment horizontal="left" vertical="center" wrapText="1"/>
    </xf>
    <xf numFmtId="0" fontId="8" fillId="5" borderId="35" xfId="0" applyFont="1" applyFill="1" applyBorder="1" applyAlignment="1">
      <alignment vertical="center" wrapText="1"/>
    </xf>
    <xf numFmtId="1" fontId="8" fillId="5" borderId="23" xfId="0" applyNumberFormat="1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left" vertical="center"/>
    </xf>
    <xf numFmtId="1" fontId="6" fillId="5" borderId="15" xfId="0" applyNumberFormat="1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left" vertical="center" wrapText="1"/>
    </xf>
    <xf numFmtId="0" fontId="8" fillId="3" borderId="34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left" vertical="center"/>
    </xf>
    <xf numFmtId="1" fontId="6" fillId="3" borderId="45" xfId="0" applyNumberFormat="1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vertical="center" textRotation="180"/>
    </xf>
    <xf numFmtId="0" fontId="6" fillId="5" borderId="17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7" fillId="5" borderId="33" xfId="0" applyFont="1" applyFill="1" applyBorder="1" applyAlignment="1">
      <alignment vertical="center"/>
    </xf>
    <xf numFmtId="0" fontId="7" fillId="5" borderId="20" xfId="0" applyFont="1" applyFill="1" applyBorder="1" applyAlignment="1">
      <alignment vertical="center"/>
    </xf>
    <xf numFmtId="0" fontId="6" fillId="5" borderId="15" xfId="0" applyFont="1" applyFill="1" applyBorder="1" applyAlignment="1">
      <alignment vertical="center" textRotation="180"/>
    </xf>
    <xf numFmtId="0" fontId="8" fillId="4" borderId="6" xfId="0" applyFont="1" applyFill="1" applyBorder="1" applyAlignment="1">
      <alignment horizontal="left" vertical="center" wrapText="1"/>
    </xf>
    <xf numFmtId="49" fontId="8" fillId="4" borderId="29" xfId="0" applyNumberFormat="1" applyFont="1" applyFill="1" applyBorder="1" applyAlignment="1">
      <alignment vertical="center"/>
    </xf>
    <xf numFmtId="1" fontId="8" fillId="4" borderId="6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31" xfId="0" applyFont="1" applyFill="1" applyBorder="1" applyAlignment="1">
      <alignment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30" xfId="0" applyFont="1" applyFill="1" applyBorder="1" applyAlignment="1">
      <alignment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49" fontId="8" fillId="4" borderId="30" xfId="0" applyNumberFormat="1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 textRotation="180"/>
    </xf>
    <xf numFmtId="0" fontId="6" fillId="4" borderId="15" xfId="0" applyFont="1" applyFill="1" applyBorder="1" applyAlignment="1">
      <alignment horizontal="left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180"/>
    </xf>
    <xf numFmtId="0" fontId="6" fillId="0" borderId="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 textRotation="180"/>
    </xf>
    <xf numFmtId="0" fontId="7" fillId="6" borderId="17" xfId="0" applyFont="1" applyFill="1" applyBorder="1" applyAlignment="1">
      <alignment vertical="center"/>
    </xf>
    <xf numFmtId="0" fontId="8" fillId="6" borderId="6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vertical="center"/>
    </xf>
    <xf numFmtId="1" fontId="8" fillId="6" borderId="1" xfId="0" applyNumberFormat="1" applyFont="1" applyFill="1" applyBorder="1" applyAlignment="1">
      <alignment horizontal="center" vertical="center"/>
    </xf>
    <xf numFmtId="1" fontId="8" fillId="6" borderId="6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vertical="center"/>
    </xf>
    <xf numFmtId="0" fontId="8" fillId="6" borderId="30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vertical="center"/>
    </xf>
    <xf numFmtId="0" fontId="8" fillId="6" borderId="30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0" fontId="7" fillId="6" borderId="32" xfId="0" applyFont="1" applyFill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vertical="center"/>
    </xf>
    <xf numFmtId="0" fontId="6" fillId="6" borderId="45" xfId="0" applyFont="1" applyFill="1" applyBorder="1" applyAlignment="1">
      <alignment vertical="center" textRotation="180"/>
    </xf>
    <xf numFmtId="0" fontId="6" fillId="6" borderId="45" xfId="0" applyFont="1" applyFill="1" applyBorder="1" applyAlignment="1">
      <alignment horizontal="left" vertical="center"/>
    </xf>
    <xf numFmtId="1" fontId="6" fillId="6" borderId="45" xfId="0" applyNumberFormat="1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vertical="center"/>
    </xf>
    <xf numFmtId="0" fontId="7" fillId="2" borderId="48" xfId="0" applyFont="1" applyFill="1" applyBorder="1" applyAlignment="1">
      <alignment vertical="center"/>
    </xf>
    <xf numFmtId="0" fontId="7" fillId="2" borderId="4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7" fillId="0" borderId="0" xfId="0" applyNumberFormat="1" applyFont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1" fontId="8" fillId="3" borderId="17" xfId="0" applyNumberFormat="1" applyFont="1" applyFill="1" applyBorder="1" applyAlignment="1">
      <alignment horizontal="left" vertical="center"/>
    </xf>
    <xf numFmtId="1" fontId="8" fillId="3" borderId="16" xfId="0" applyNumberFormat="1" applyFont="1" applyFill="1" applyBorder="1" applyAlignment="1">
      <alignment horizontal="left" vertical="center" wrapText="1"/>
    </xf>
    <xf numFmtId="1" fontId="8" fillId="3" borderId="7" xfId="0" applyNumberFormat="1" applyFont="1" applyFill="1" applyBorder="1" applyAlignment="1">
      <alignment horizontal="left" vertical="center" wrapText="1"/>
    </xf>
    <xf numFmtId="1" fontId="8" fillId="3" borderId="16" xfId="0" applyNumberFormat="1" applyFont="1" applyFill="1" applyBorder="1" applyAlignment="1">
      <alignment horizontal="left" vertical="center"/>
    </xf>
    <xf numFmtId="1" fontId="8" fillId="3" borderId="7" xfId="0" applyNumberFormat="1" applyFont="1" applyFill="1" applyBorder="1" applyAlignment="1">
      <alignment horizontal="left" vertical="center"/>
    </xf>
    <xf numFmtId="1" fontId="7" fillId="3" borderId="7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4" borderId="17" xfId="0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8" fillId="3" borderId="42" xfId="0" applyNumberFormat="1" applyFont="1" applyFill="1" applyBorder="1" applyAlignment="1">
      <alignment horizontal="center" vertical="center"/>
    </xf>
    <xf numFmtId="1" fontId="8" fillId="3" borderId="3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" fontId="8" fillId="3" borderId="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vertical="center"/>
    </xf>
    <xf numFmtId="1" fontId="6" fillId="0" borderId="51" xfId="0" applyNumberFormat="1" applyFont="1" applyFill="1" applyBorder="1" applyAlignment="1">
      <alignment horizontal="center" vertical="center"/>
    </xf>
    <xf numFmtId="1" fontId="6" fillId="0" borderId="62" xfId="0" applyNumberFormat="1" applyFont="1" applyFill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" fontId="6" fillId="0" borderId="62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6" fillId="0" borderId="50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" fontId="8" fillId="3" borderId="23" xfId="0" applyNumberFormat="1" applyFont="1" applyFill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1" fontId="8" fillId="3" borderId="43" xfId="0" applyNumberFormat="1" applyFont="1" applyFill="1" applyBorder="1" applyAlignment="1">
      <alignment horizontal="center" vertical="center"/>
    </xf>
    <xf numFmtId="1" fontId="8" fillId="3" borderId="38" xfId="0" applyNumberFormat="1" applyFont="1" applyFill="1" applyBorder="1" applyAlignment="1">
      <alignment horizontal="center" vertical="center"/>
    </xf>
    <xf numFmtId="1" fontId="6" fillId="3" borderId="46" xfId="0" applyNumberFormat="1" applyFont="1" applyFill="1" applyBorder="1" applyAlignment="1">
      <alignment horizontal="center" vertical="center"/>
    </xf>
    <xf numFmtId="1" fontId="6" fillId="3" borderId="39" xfId="0" applyNumberFormat="1" applyFont="1" applyFill="1" applyBorder="1" applyAlignment="1">
      <alignment horizontal="center" vertical="center"/>
    </xf>
    <xf numFmtId="1" fontId="8" fillId="3" borderId="42" xfId="0" applyNumberFormat="1" applyFont="1" applyFill="1" applyBorder="1" applyAlignment="1">
      <alignment horizontal="center" vertical="center"/>
    </xf>
    <xf numFmtId="1" fontId="8" fillId="3" borderId="37" xfId="0" applyNumberFormat="1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left" vertical="center"/>
    </xf>
    <xf numFmtId="1" fontId="6" fillId="0" borderId="1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8" fillId="3" borderId="64" xfId="0" applyNumberFormat="1" applyFont="1" applyFill="1" applyBorder="1" applyAlignment="1">
      <alignment horizontal="center" vertical="center"/>
    </xf>
    <xf numFmtId="1" fontId="8" fillId="3" borderId="54" xfId="0" applyNumberFormat="1" applyFont="1" applyFill="1" applyBorder="1" applyAlignment="1">
      <alignment horizontal="center" vertical="center"/>
    </xf>
    <xf numFmtId="1" fontId="8" fillId="3" borderId="55" xfId="0" applyNumberFormat="1" applyFont="1" applyFill="1" applyBorder="1" applyAlignment="1">
      <alignment horizontal="center" vertical="center"/>
    </xf>
    <xf numFmtId="1" fontId="8" fillId="3" borderId="40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3" borderId="31" xfId="0" applyFont="1" applyFill="1" applyBorder="1" applyAlignment="1">
      <alignment horizontal="left" vertical="center" wrapText="1"/>
    </xf>
    <xf numFmtId="1" fontId="6" fillId="6" borderId="46" xfId="0" applyNumberFormat="1" applyFont="1" applyFill="1" applyBorder="1" applyAlignment="1">
      <alignment horizontal="center" vertical="center"/>
    </xf>
    <xf numFmtId="1" fontId="6" fillId="6" borderId="39" xfId="0" applyNumberFormat="1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1" fontId="8" fillId="6" borderId="27" xfId="0" applyNumberFormat="1" applyFont="1" applyFill="1" applyBorder="1" applyAlignment="1">
      <alignment horizontal="center" vertical="center"/>
    </xf>
    <xf numFmtId="1" fontId="8" fillId="6" borderId="37" xfId="0" applyNumberFormat="1" applyFont="1" applyFill="1" applyBorder="1" applyAlignment="1">
      <alignment horizontal="center" vertical="center"/>
    </xf>
    <xf numFmtId="1" fontId="8" fillId="6" borderId="26" xfId="0" applyNumberFormat="1" applyFont="1" applyFill="1" applyBorder="1" applyAlignment="1">
      <alignment horizontal="center" vertical="center"/>
    </xf>
    <xf numFmtId="1" fontId="8" fillId="6" borderId="36" xfId="0" applyNumberFormat="1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1" fontId="6" fillId="2" borderId="44" xfId="0" applyNumberFormat="1" applyFont="1" applyFill="1" applyBorder="1" applyAlignment="1">
      <alignment horizontal="center" vertical="center"/>
    </xf>
    <xf numFmtId="1" fontId="6" fillId="2" borderId="39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" fontId="8" fillId="4" borderId="41" xfId="0" applyNumberFormat="1" applyFont="1" applyFill="1" applyBorder="1" applyAlignment="1">
      <alignment horizontal="center" vertical="center"/>
    </xf>
    <xf numFmtId="1" fontId="8" fillId="4" borderId="36" xfId="0" applyNumberFormat="1" applyFont="1" applyFill="1" applyBorder="1" applyAlignment="1">
      <alignment horizontal="center" vertical="center"/>
    </xf>
    <xf numFmtId="1" fontId="8" fillId="4" borderId="52" xfId="0" applyNumberFormat="1" applyFont="1" applyFill="1" applyBorder="1" applyAlignment="1">
      <alignment horizontal="center" vertical="center" wrapText="1"/>
    </xf>
    <xf numFmtId="1" fontId="8" fillId="4" borderId="40" xfId="0" applyNumberFormat="1" applyFont="1" applyFill="1" applyBorder="1" applyAlignment="1">
      <alignment horizontal="center" vertical="center" wrapText="1"/>
    </xf>
    <xf numFmtId="1" fontId="8" fillId="4" borderId="42" xfId="0" applyNumberFormat="1" applyFont="1" applyFill="1" applyBorder="1" applyAlignment="1">
      <alignment horizontal="center" vertical="center" wrapText="1"/>
    </xf>
    <xf numFmtId="1" fontId="8" fillId="4" borderId="37" xfId="0" applyNumberFormat="1" applyFont="1" applyFill="1" applyBorder="1" applyAlignment="1">
      <alignment horizontal="center" vertical="center" wrapText="1"/>
    </xf>
    <xf numFmtId="1" fontId="8" fillId="2" borderId="41" xfId="0" applyNumberFormat="1" applyFont="1" applyFill="1" applyBorder="1" applyAlignment="1">
      <alignment horizontal="center" vertical="center"/>
    </xf>
    <xf numFmtId="1" fontId="8" fillId="2" borderId="36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8" fillId="2" borderId="42" xfId="0" applyNumberFormat="1" applyFont="1" applyFill="1" applyBorder="1" applyAlignment="1">
      <alignment horizontal="center" vertical="center"/>
    </xf>
    <xf numFmtId="1" fontId="8" fillId="2" borderId="37" xfId="0" applyNumberFormat="1" applyFont="1" applyFill="1" applyBorder="1" applyAlignment="1">
      <alignment horizontal="center" vertical="center"/>
    </xf>
    <xf numFmtId="1" fontId="9" fillId="3" borderId="46" xfId="0" applyNumberFormat="1" applyFont="1" applyFill="1" applyBorder="1" applyAlignment="1">
      <alignment horizontal="center" vertical="center"/>
    </xf>
    <xf numFmtId="1" fontId="9" fillId="3" borderId="39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" fontId="8" fillId="5" borderId="41" xfId="0" applyNumberFormat="1" applyFont="1" applyFill="1" applyBorder="1" applyAlignment="1">
      <alignment horizontal="center" vertical="center"/>
    </xf>
    <xf numFmtId="1" fontId="8" fillId="5" borderId="36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8" fillId="3" borderId="41" xfId="0" applyNumberFormat="1" applyFont="1" applyFill="1" applyBorder="1" applyAlignment="1">
      <alignment horizontal="center" vertical="center"/>
    </xf>
    <xf numFmtId="1" fontId="8" fillId="3" borderId="36" xfId="0" applyNumberFormat="1" applyFont="1" applyFill="1" applyBorder="1" applyAlignment="1">
      <alignment horizontal="center" vertical="center"/>
    </xf>
    <xf numFmtId="1" fontId="8" fillId="5" borderId="42" xfId="0" applyNumberFormat="1" applyFont="1" applyFill="1" applyBorder="1" applyAlignment="1">
      <alignment horizontal="center" vertical="center" wrapText="1"/>
    </xf>
    <xf numFmtId="1" fontId="8" fillId="5" borderId="37" xfId="0" applyNumberFormat="1" applyFont="1" applyFill="1" applyBorder="1" applyAlignment="1">
      <alignment horizontal="center" vertical="center" wrapText="1"/>
    </xf>
    <xf numFmtId="0" fontId="13" fillId="3" borderId="58" xfId="0" applyNumberFormat="1" applyFont="1" applyFill="1" applyBorder="1" applyAlignment="1">
      <alignment horizontal="center" vertical="center" wrapText="1"/>
    </xf>
    <xf numFmtId="0" fontId="13" fillId="3" borderId="56" xfId="0" applyNumberFormat="1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1" fontId="8" fillId="3" borderId="59" xfId="0" applyNumberFormat="1" applyFont="1" applyFill="1" applyBorder="1" applyAlignment="1">
      <alignment horizontal="center" vertical="center" wrapText="1"/>
    </xf>
    <xf numFmtId="1" fontId="8" fillId="3" borderId="57" xfId="0" applyNumberFormat="1" applyFont="1" applyFill="1" applyBorder="1" applyAlignment="1">
      <alignment horizontal="center" vertical="center" wrapText="1"/>
    </xf>
    <xf numFmtId="1" fontId="8" fillId="3" borderId="60" xfId="0" applyNumberFormat="1" applyFont="1" applyFill="1" applyBorder="1" applyAlignment="1">
      <alignment horizontal="center" vertical="center"/>
    </xf>
    <xf numFmtId="1" fontId="8" fillId="3" borderId="51" xfId="0" applyNumberFormat="1" applyFont="1" applyFill="1" applyBorder="1" applyAlignment="1">
      <alignment horizontal="center" vertical="center"/>
    </xf>
    <xf numFmtId="1" fontId="8" fillId="3" borderId="61" xfId="0" applyNumberFormat="1" applyFont="1" applyFill="1" applyBorder="1" applyAlignment="1">
      <alignment horizontal="center" vertical="center"/>
    </xf>
    <xf numFmtId="1" fontId="8" fillId="3" borderId="62" xfId="0" applyNumberFormat="1" applyFont="1" applyFill="1" applyBorder="1" applyAlignment="1">
      <alignment horizontal="center" vertical="center"/>
    </xf>
    <xf numFmtId="1" fontId="8" fillId="5" borderId="52" xfId="0" applyNumberFormat="1" applyFont="1" applyFill="1" applyBorder="1" applyAlignment="1">
      <alignment horizontal="center" vertical="center" wrapText="1"/>
    </xf>
    <xf numFmtId="1" fontId="8" fillId="5" borderId="40" xfId="0" applyNumberFormat="1" applyFont="1" applyFill="1" applyBorder="1" applyAlignment="1">
      <alignment horizontal="center" vertical="center" wrapText="1"/>
    </xf>
    <xf numFmtId="1" fontId="8" fillId="5" borderId="42" xfId="0" applyNumberFormat="1" applyFont="1" applyFill="1" applyBorder="1" applyAlignment="1">
      <alignment horizontal="center" vertical="center"/>
    </xf>
    <xf numFmtId="1" fontId="8" fillId="5" borderId="37" xfId="0" applyNumberFormat="1" applyFont="1" applyFill="1" applyBorder="1" applyAlignment="1">
      <alignment horizontal="center" vertical="center"/>
    </xf>
    <xf numFmtId="1" fontId="8" fillId="5" borderId="53" xfId="0" applyNumberFormat="1" applyFont="1" applyFill="1" applyBorder="1" applyAlignment="1">
      <alignment horizontal="center" vertical="center"/>
    </xf>
    <xf numFmtId="1" fontId="8" fillId="5" borderId="54" xfId="0" applyNumberFormat="1" applyFont="1" applyFill="1" applyBorder="1" applyAlignment="1">
      <alignment horizontal="center" vertical="center"/>
    </xf>
    <xf numFmtId="1" fontId="6" fillId="5" borderId="4" xfId="0" applyNumberFormat="1" applyFont="1" applyFill="1" applyBorder="1" applyAlignment="1">
      <alignment horizontal="center" vertical="center"/>
    </xf>
    <xf numFmtId="1" fontId="6" fillId="5" borderId="5" xfId="0" applyNumberFormat="1" applyFont="1" applyFill="1" applyBorder="1" applyAlignment="1">
      <alignment horizontal="center" vertical="center"/>
    </xf>
  </cellXfs>
  <cellStyles count="8">
    <cellStyle name="Normal" xfId="0" builtinId="0"/>
    <cellStyle name="Normal 2" xfId="2"/>
    <cellStyle name="Normal 2 2" xfId="5"/>
    <cellStyle name="Normal 3" xfId="3"/>
    <cellStyle name="Normal 4" xfId="6"/>
    <cellStyle name="Normal 4 2" xfId="1"/>
    <cellStyle name="Normal 4 2 2" xfId="7"/>
    <cellStyle name="TableStyleLight1" xfId="4"/>
  </cellStyles>
  <dxfs count="0"/>
  <tableStyles count="0" defaultTableStyle="TableStyleMedium2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zoomScale="102" zoomScaleNormal="102" workbookViewId="0">
      <selection activeCell="R13" sqref="R13"/>
    </sheetView>
  </sheetViews>
  <sheetFormatPr defaultRowHeight="10.199999999999999" x14ac:dyDescent="0.3"/>
  <cols>
    <col min="1" max="1" width="10" style="29" customWidth="1"/>
    <col min="2" max="2" width="8" style="29" customWidth="1"/>
    <col min="3" max="3" width="12.6640625" style="29" customWidth="1"/>
    <col min="4" max="4" width="3.77734375" style="13" customWidth="1"/>
    <col min="5" max="5" width="5.6640625" style="13" customWidth="1"/>
    <col min="6" max="6" width="3.44140625" style="13" customWidth="1"/>
    <col min="7" max="7" width="3.77734375" style="13" customWidth="1"/>
    <col min="8" max="8" width="0.6640625" style="35" customWidth="1"/>
    <col min="9" max="9" width="9.6640625" style="13" customWidth="1"/>
    <col min="10" max="10" width="5.6640625" style="29" customWidth="1"/>
    <col min="11" max="11" width="11.33203125" style="29" customWidth="1"/>
    <col min="12" max="12" width="3.5546875" style="29" customWidth="1"/>
    <col min="13" max="13" width="5.6640625" style="29" customWidth="1"/>
    <col min="14" max="15" width="3.44140625" style="29" customWidth="1"/>
    <col min="16" max="16384" width="8.88671875" style="29"/>
  </cols>
  <sheetData>
    <row r="1" spans="1:17" s="116" customFormat="1" ht="10.199999999999999" customHeight="1" x14ac:dyDescent="0.3">
      <c r="A1" s="236" t="s">
        <v>113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7" s="116" customFormat="1" ht="10.199999999999999" customHeight="1" x14ac:dyDescent="0.3">
      <c r="A2" s="236" t="s">
        <v>120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7" s="116" customFormat="1" x14ac:dyDescent="0.3">
      <c r="A3" s="184" t="s">
        <v>133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7" s="116" customFormat="1" x14ac:dyDescent="0.3">
      <c r="A4" s="184" t="s">
        <v>131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7" s="116" customFormat="1" x14ac:dyDescent="0.3">
      <c r="A5" s="184" t="s">
        <v>132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17" ht="7.2" customHeight="1" thickBot="1" x14ac:dyDescent="0.35">
      <c r="A6" s="30"/>
      <c r="B6" s="30"/>
      <c r="C6" s="30"/>
      <c r="D6" s="30"/>
      <c r="E6" s="30"/>
      <c r="F6" s="239"/>
      <c r="G6" s="239"/>
      <c r="H6" s="36"/>
      <c r="I6" s="29"/>
    </row>
    <row r="7" spans="1:17" s="13" customFormat="1" ht="15" customHeight="1" x14ac:dyDescent="0.3">
      <c r="A7" s="211" t="s">
        <v>121</v>
      </c>
      <c r="B7" s="211" t="s">
        <v>122</v>
      </c>
      <c r="C7" s="213" t="s">
        <v>123</v>
      </c>
      <c r="D7" s="211" t="s">
        <v>45</v>
      </c>
      <c r="E7" s="213" t="s">
        <v>129</v>
      </c>
      <c r="F7" s="231" t="s">
        <v>112</v>
      </c>
      <c r="G7" s="232"/>
      <c r="H7" s="123"/>
      <c r="I7" s="211" t="s">
        <v>121</v>
      </c>
      <c r="J7" s="211" t="s">
        <v>122</v>
      </c>
      <c r="K7" s="213" t="s">
        <v>125</v>
      </c>
      <c r="L7" s="211" t="s">
        <v>45</v>
      </c>
      <c r="M7" s="213" t="s">
        <v>129</v>
      </c>
      <c r="N7" s="231" t="s">
        <v>112</v>
      </c>
      <c r="O7" s="232"/>
      <c r="Q7" s="143"/>
    </row>
    <row r="8" spans="1:17" ht="14.1" customHeight="1" thickBot="1" x14ac:dyDescent="0.35">
      <c r="A8" s="212"/>
      <c r="B8" s="212"/>
      <c r="C8" s="214"/>
      <c r="D8" s="212"/>
      <c r="E8" s="214"/>
      <c r="F8" s="233"/>
      <c r="G8" s="234"/>
      <c r="H8" s="124"/>
      <c r="I8" s="212"/>
      <c r="J8" s="212"/>
      <c r="K8" s="214"/>
      <c r="L8" s="212"/>
      <c r="M8" s="214"/>
      <c r="N8" s="233"/>
      <c r="O8" s="234"/>
    </row>
    <row r="9" spans="1:17" ht="13.2" customHeight="1" x14ac:dyDescent="0.3">
      <c r="A9" s="67"/>
      <c r="B9" s="52" t="s">
        <v>47</v>
      </c>
      <c r="C9" s="48" t="s">
        <v>4</v>
      </c>
      <c r="D9" s="34">
        <v>6</v>
      </c>
      <c r="E9" s="34"/>
      <c r="F9" s="237"/>
      <c r="G9" s="238"/>
      <c r="H9" s="42"/>
      <c r="I9" s="130" t="s">
        <v>31</v>
      </c>
      <c r="J9" s="125" t="s">
        <v>15</v>
      </c>
      <c r="K9" s="1" t="s">
        <v>77</v>
      </c>
      <c r="L9" s="2">
        <v>7</v>
      </c>
      <c r="M9" s="2"/>
      <c r="N9" s="240"/>
      <c r="O9" s="241"/>
      <c r="Q9" s="148"/>
    </row>
    <row r="10" spans="1:17" ht="21.6" customHeight="1" x14ac:dyDescent="0.3">
      <c r="A10" s="68"/>
      <c r="B10" s="53" t="s">
        <v>25</v>
      </c>
      <c r="C10" s="49" t="s">
        <v>0</v>
      </c>
      <c r="D10" s="6">
        <v>7</v>
      </c>
      <c r="E10" s="6"/>
      <c r="F10" s="254"/>
      <c r="G10" s="255"/>
      <c r="H10" s="42"/>
      <c r="I10" s="131" t="s">
        <v>89</v>
      </c>
      <c r="J10" s="120" t="s">
        <v>48</v>
      </c>
      <c r="K10" s="4" t="s">
        <v>36</v>
      </c>
      <c r="L10" s="5">
        <v>6</v>
      </c>
      <c r="M10" s="5"/>
      <c r="N10" s="180"/>
      <c r="O10" s="181"/>
    </row>
    <row r="11" spans="1:17" ht="13.2" customHeight="1" x14ac:dyDescent="0.3">
      <c r="A11" s="69" t="s">
        <v>25</v>
      </c>
      <c r="B11" s="54" t="s">
        <v>26</v>
      </c>
      <c r="C11" s="50" t="s">
        <v>1</v>
      </c>
      <c r="D11" s="3">
        <v>7</v>
      </c>
      <c r="E11" s="3"/>
      <c r="F11" s="242"/>
      <c r="G11" s="243"/>
      <c r="H11" s="42"/>
      <c r="I11" s="131" t="s">
        <v>48</v>
      </c>
      <c r="J11" s="120" t="s">
        <v>49</v>
      </c>
      <c r="K11" s="4" t="s">
        <v>83</v>
      </c>
      <c r="L11" s="5">
        <v>7</v>
      </c>
      <c r="M11" s="5"/>
      <c r="N11" s="180"/>
      <c r="O11" s="181"/>
    </row>
    <row r="12" spans="1:17" ht="22.2" customHeight="1" x14ac:dyDescent="0.3">
      <c r="A12" s="69"/>
      <c r="B12" s="54" t="s">
        <v>16</v>
      </c>
      <c r="C12" s="50" t="s">
        <v>76</v>
      </c>
      <c r="D12" s="3">
        <v>6</v>
      </c>
      <c r="E12" s="3"/>
      <c r="F12" s="242"/>
      <c r="G12" s="243"/>
      <c r="H12" s="42"/>
      <c r="I12" s="132" t="s">
        <v>89</v>
      </c>
      <c r="J12" s="126" t="s">
        <v>18</v>
      </c>
      <c r="K12" s="7" t="s">
        <v>5</v>
      </c>
      <c r="L12" s="8">
        <v>6</v>
      </c>
      <c r="M12" s="8"/>
      <c r="N12" s="180"/>
      <c r="O12" s="181"/>
    </row>
    <row r="13" spans="1:17" ht="13.2" customHeight="1" x14ac:dyDescent="0.3">
      <c r="A13" s="69"/>
      <c r="B13" s="54" t="s">
        <v>29</v>
      </c>
      <c r="C13" s="51" t="s">
        <v>66</v>
      </c>
      <c r="D13" s="3">
        <v>7</v>
      </c>
      <c r="E13" s="3"/>
      <c r="F13" s="242"/>
      <c r="G13" s="243"/>
      <c r="H13" s="42"/>
      <c r="I13" s="131" t="s">
        <v>48</v>
      </c>
      <c r="J13" s="120" t="s">
        <v>19</v>
      </c>
      <c r="K13" s="9" t="s">
        <v>78</v>
      </c>
      <c r="L13" s="10">
        <v>7</v>
      </c>
      <c r="M13" s="147"/>
      <c r="N13" s="180"/>
      <c r="O13" s="181"/>
    </row>
    <row r="14" spans="1:17" ht="18" customHeight="1" x14ac:dyDescent="0.3">
      <c r="A14" s="69" t="s">
        <v>25</v>
      </c>
      <c r="B14" s="53" t="s">
        <v>17</v>
      </c>
      <c r="C14" s="49" t="s">
        <v>82</v>
      </c>
      <c r="D14" s="6">
        <v>7</v>
      </c>
      <c r="E14" s="6"/>
      <c r="F14" s="242"/>
      <c r="G14" s="243"/>
      <c r="H14" s="42"/>
      <c r="I14" s="132" t="s">
        <v>18</v>
      </c>
      <c r="J14" s="126" t="s">
        <v>20</v>
      </c>
      <c r="K14" s="7" t="s">
        <v>7</v>
      </c>
      <c r="L14" s="11">
        <v>6</v>
      </c>
      <c r="M14" s="11"/>
      <c r="N14" s="180"/>
      <c r="O14" s="181"/>
    </row>
    <row r="15" spans="1:17" ht="13.2" customHeight="1" x14ac:dyDescent="0.3">
      <c r="A15" s="69"/>
      <c r="B15" s="54" t="s">
        <v>31</v>
      </c>
      <c r="C15" s="50" t="s">
        <v>67</v>
      </c>
      <c r="D15" s="3">
        <v>7</v>
      </c>
      <c r="E15" s="3"/>
      <c r="F15" s="242"/>
      <c r="G15" s="243"/>
      <c r="H15" s="42"/>
      <c r="I15" s="132"/>
      <c r="J15" s="126" t="s">
        <v>21</v>
      </c>
      <c r="K15" s="7" t="s">
        <v>6</v>
      </c>
      <c r="L15" s="8">
        <v>6</v>
      </c>
      <c r="M15" s="8"/>
      <c r="N15" s="180"/>
      <c r="O15" s="181"/>
    </row>
    <row r="16" spans="1:17" ht="17.399999999999999" customHeight="1" x14ac:dyDescent="0.3">
      <c r="A16" s="68"/>
      <c r="B16" s="54" t="s">
        <v>27</v>
      </c>
      <c r="C16" s="50" t="s">
        <v>2</v>
      </c>
      <c r="D16" s="3">
        <v>7</v>
      </c>
      <c r="E16" s="3"/>
      <c r="F16" s="242"/>
      <c r="G16" s="243"/>
      <c r="H16" s="39"/>
      <c r="I16" s="133" t="s">
        <v>49</v>
      </c>
      <c r="J16" s="120" t="s">
        <v>22</v>
      </c>
      <c r="K16" s="9" t="s">
        <v>61</v>
      </c>
      <c r="L16" s="10">
        <v>7</v>
      </c>
      <c r="M16" s="147"/>
      <c r="N16" s="180"/>
      <c r="O16" s="181"/>
    </row>
    <row r="17" spans="1:15" ht="13.2" customHeight="1" x14ac:dyDescent="0.3">
      <c r="A17" s="69"/>
      <c r="B17" s="54" t="s">
        <v>28</v>
      </c>
      <c r="C17" s="51" t="s">
        <v>3</v>
      </c>
      <c r="D17" s="12">
        <v>7</v>
      </c>
      <c r="E17" s="12"/>
      <c r="F17" s="256"/>
      <c r="G17" s="257"/>
      <c r="H17" s="39"/>
      <c r="I17" s="134" t="s">
        <v>49</v>
      </c>
      <c r="J17" s="126" t="s">
        <v>23</v>
      </c>
      <c r="K17" s="7" t="s">
        <v>62</v>
      </c>
      <c r="L17" s="11">
        <v>7</v>
      </c>
      <c r="M17" s="11"/>
      <c r="N17" s="180"/>
      <c r="O17" s="181"/>
    </row>
    <row r="18" spans="1:15" ht="13.2" customHeight="1" thickBot="1" x14ac:dyDescent="0.35">
      <c r="A18" s="70"/>
      <c r="B18" s="55"/>
      <c r="C18" s="56"/>
      <c r="D18" s="57"/>
      <c r="E18" s="57"/>
      <c r="F18" s="258"/>
      <c r="G18" s="259"/>
      <c r="H18" s="38"/>
      <c r="I18" s="135" t="s">
        <v>21</v>
      </c>
      <c r="J18" s="126" t="s">
        <v>24</v>
      </c>
      <c r="K18" s="7" t="s">
        <v>63</v>
      </c>
      <c r="L18" s="11">
        <v>6</v>
      </c>
      <c r="M18" s="11"/>
      <c r="N18" s="180"/>
      <c r="O18" s="181"/>
    </row>
    <row r="19" spans="1:15" ht="13.2" customHeight="1" thickBot="1" x14ac:dyDescent="0.35">
      <c r="A19" s="71"/>
      <c r="B19" s="72"/>
      <c r="C19" s="58" t="s">
        <v>46</v>
      </c>
      <c r="D19" s="59">
        <f>SUM(D9:D18)</f>
        <v>61</v>
      </c>
      <c r="E19" s="59"/>
      <c r="F19" s="260"/>
      <c r="G19" s="261"/>
      <c r="I19" s="135" t="s">
        <v>27</v>
      </c>
      <c r="J19" s="126" t="s">
        <v>90</v>
      </c>
      <c r="K19" s="7" t="s">
        <v>60</v>
      </c>
      <c r="L19" s="8">
        <v>6</v>
      </c>
      <c r="M19" s="11"/>
      <c r="N19" s="144"/>
      <c r="O19" s="145"/>
    </row>
    <row r="20" spans="1:15" ht="13.2" customHeight="1" thickBot="1" x14ac:dyDescent="0.35">
      <c r="I20" s="136"/>
      <c r="J20" s="126" t="s">
        <v>30</v>
      </c>
      <c r="K20" s="7" t="s">
        <v>64</v>
      </c>
      <c r="L20" s="8">
        <v>6</v>
      </c>
      <c r="M20" s="8"/>
      <c r="N20" s="180"/>
      <c r="O20" s="181"/>
    </row>
    <row r="21" spans="1:15" ht="19.8" customHeight="1" x14ac:dyDescent="0.3">
      <c r="A21" s="211" t="s">
        <v>50</v>
      </c>
      <c r="B21" s="211" t="s">
        <v>14</v>
      </c>
      <c r="C21" s="213" t="s">
        <v>51</v>
      </c>
      <c r="D21" s="211" t="s">
        <v>45</v>
      </c>
      <c r="E21" s="213" t="s">
        <v>129</v>
      </c>
      <c r="F21" s="231" t="s">
        <v>112</v>
      </c>
      <c r="G21" s="232"/>
      <c r="I21" s="136"/>
      <c r="J21" s="126" t="s">
        <v>33</v>
      </c>
      <c r="K21" s="14" t="s">
        <v>65</v>
      </c>
      <c r="L21" s="8">
        <v>5</v>
      </c>
      <c r="M21" s="8"/>
      <c r="N21" s="180"/>
      <c r="O21" s="181"/>
    </row>
    <row r="22" spans="1:15" ht="14.1" customHeight="1" thickBot="1" x14ac:dyDescent="0.35">
      <c r="A22" s="212"/>
      <c r="B22" s="212"/>
      <c r="C22" s="214"/>
      <c r="D22" s="212"/>
      <c r="E22" s="214"/>
      <c r="F22" s="233"/>
      <c r="G22" s="234"/>
      <c r="I22" s="137" t="s">
        <v>44</v>
      </c>
      <c r="J22" s="127" t="s">
        <v>43</v>
      </c>
      <c r="K22" s="46" t="s">
        <v>12</v>
      </c>
      <c r="L22" s="47">
        <v>8</v>
      </c>
      <c r="M22" s="47"/>
      <c r="N22" s="235"/>
      <c r="O22" s="181"/>
    </row>
    <row r="23" spans="1:15" s="37" customFormat="1" ht="13.2" customHeight="1" thickBot="1" x14ac:dyDescent="0.35">
      <c r="A23" s="142"/>
      <c r="B23" s="73" t="s">
        <v>52</v>
      </c>
      <c r="C23" s="74" t="s">
        <v>68</v>
      </c>
      <c r="D23" s="75">
        <v>5</v>
      </c>
      <c r="E23" s="75"/>
      <c r="F23" s="215"/>
      <c r="G23" s="216"/>
      <c r="H23" s="40"/>
      <c r="I23" s="138"/>
      <c r="J23" s="128"/>
      <c r="K23" s="15"/>
      <c r="L23" s="16"/>
      <c r="M23" s="16"/>
      <c r="N23" s="176"/>
      <c r="O23" s="177"/>
    </row>
    <row r="24" spans="1:15" ht="13.2" customHeight="1" thickTop="1" thickBot="1" x14ac:dyDescent="0.35">
      <c r="A24" s="76"/>
      <c r="B24" s="77" t="s">
        <v>37</v>
      </c>
      <c r="C24" s="78" t="s">
        <v>32</v>
      </c>
      <c r="D24" s="79">
        <v>5</v>
      </c>
      <c r="E24" s="79"/>
      <c r="F24" s="217"/>
      <c r="G24" s="218"/>
      <c r="I24" s="139"/>
      <c r="J24" s="129"/>
      <c r="K24" s="17" t="s">
        <v>46</v>
      </c>
      <c r="L24" s="18">
        <f>SUM(L9:L23)</f>
        <v>90</v>
      </c>
      <c r="M24" s="18">
        <f>SUM(M9:M23)</f>
        <v>0</v>
      </c>
      <c r="N24" s="227"/>
      <c r="O24" s="228"/>
    </row>
    <row r="25" spans="1:15" ht="13.2" customHeight="1" thickBot="1" x14ac:dyDescent="0.35">
      <c r="A25" s="33"/>
      <c r="B25" s="80" t="s">
        <v>42</v>
      </c>
      <c r="C25" s="81" t="s">
        <v>80</v>
      </c>
      <c r="D25" s="82">
        <v>2</v>
      </c>
      <c r="E25" s="82"/>
      <c r="F25" s="219"/>
      <c r="G25" s="220"/>
      <c r="I25" s="37"/>
      <c r="J25" s="43"/>
      <c r="K25" s="44"/>
      <c r="L25" s="45"/>
      <c r="M25" s="45"/>
      <c r="N25" s="45"/>
      <c r="O25" s="45"/>
    </row>
    <row r="26" spans="1:15" ht="13.2" customHeight="1" x14ac:dyDescent="0.3">
      <c r="A26" s="33"/>
      <c r="B26" s="80" t="s">
        <v>53</v>
      </c>
      <c r="C26" s="81" t="s">
        <v>81</v>
      </c>
      <c r="D26" s="82">
        <v>2</v>
      </c>
      <c r="E26" s="82"/>
      <c r="F26" s="219"/>
      <c r="G26" s="220"/>
      <c r="I26" s="211" t="s">
        <v>121</v>
      </c>
      <c r="J26" s="211" t="s">
        <v>122</v>
      </c>
      <c r="K26" s="213" t="s">
        <v>130</v>
      </c>
      <c r="L26" s="211" t="s">
        <v>45</v>
      </c>
      <c r="M26" s="213" t="s">
        <v>129</v>
      </c>
      <c r="N26" s="231" t="s">
        <v>112</v>
      </c>
      <c r="O26" s="232"/>
    </row>
    <row r="27" spans="1:15" ht="13.2" customHeight="1" thickBot="1" x14ac:dyDescent="0.35">
      <c r="A27" s="33"/>
      <c r="B27" s="77" t="s">
        <v>54</v>
      </c>
      <c r="C27" s="78" t="s">
        <v>55</v>
      </c>
      <c r="D27" s="79">
        <v>1</v>
      </c>
      <c r="E27" s="79"/>
      <c r="F27" s="219"/>
      <c r="G27" s="220"/>
      <c r="I27" s="212"/>
      <c r="J27" s="212"/>
      <c r="K27" s="214"/>
      <c r="L27" s="212"/>
      <c r="M27" s="214"/>
      <c r="N27" s="233"/>
      <c r="O27" s="234"/>
    </row>
    <row r="28" spans="1:15" ht="13.2" customHeight="1" thickBot="1" x14ac:dyDescent="0.35">
      <c r="A28" s="33"/>
      <c r="B28" s="80"/>
      <c r="C28" s="83"/>
      <c r="D28" s="82"/>
      <c r="E28" s="82"/>
      <c r="F28" s="219"/>
      <c r="G28" s="220"/>
      <c r="I28" s="244" t="s">
        <v>91</v>
      </c>
      <c r="J28" s="246" t="s">
        <v>39</v>
      </c>
      <c r="K28" s="246" t="s">
        <v>10</v>
      </c>
      <c r="L28" s="248">
        <v>8</v>
      </c>
      <c r="M28" s="248"/>
      <c r="N28" s="250"/>
      <c r="O28" s="251"/>
    </row>
    <row r="29" spans="1:15" ht="13.2" customHeight="1" thickBot="1" x14ac:dyDescent="0.35">
      <c r="A29" s="84"/>
      <c r="B29" s="85"/>
      <c r="C29" s="86" t="s">
        <v>46</v>
      </c>
      <c r="D29" s="87">
        <f>D23+D24+D25+D26+D27</f>
        <v>15</v>
      </c>
      <c r="E29" s="87">
        <f>SUM(E23:E28)</f>
        <v>0</v>
      </c>
      <c r="F29" s="223"/>
      <c r="G29" s="224"/>
      <c r="I29" s="245"/>
      <c r="J29" s="247"/>
      <c r="K29" s="247"/>
      <c r="L29" s="249"/>
      <c r="M29" s="249"/>
      <c r="N29" s="252"/>
      <c r="O29" s="253"/>
    </row>
    <row r="30" spans="1:15" ht="7.2" customHeight="1" thickBot="1" x14ac:dyDescent="0.35">
      <c r="I30" s="245"/>
      <c r="J30" s="247"/>
      <c r="K30" s="247"/>
      <c r="L30" s="249"/>
      <c r="M30" s="249"/>
      <c r="N30" s="252"/>
      <c r="O30" s="253"/>
    </row>
    <row r="31" spans="1:15" ht="13.2" customHeight="1" x14ac:dyDescent="0.3">
      <c r="A31" s="211" t="s">
        <v>121</v>
      </c>
      <c r="B31" s="211" t="s">
        <v>122</v>
      </c>
      <c r="C31" s="213" t="s">
        <v>128</v>
      </c>
      <c r="D31" s="211" t="s">
        <v>45</v>
      </c>
      <c r="E31" s="213" t="s">
        <v>129</v>
      </c>
      <c r="F31" s="231" t="s">
        <v>112</v>
      </c>
      <c r="G31" s="232"/>
      <c r="I31" s="245"/>
      <c r="J31" s="247"/>
      <c r="K31" s="247"/>
      <c r="L31" s="249"/>
      <c r="M31" s="249"/>
      <c r="N31" s="252"/>
      <c r="O31" s="253"/>
    </row>
    <row r="32" spans="1:15" ht="13.2" customHeight="1" thickBot="1" x14ac:dyDescent="0.35">
      <c r="A32" s="212"/>
      <c r="B32" s="212"/>
      <c r="C32" s="214"/>
      <c r="D32" s="212"/>
      <c r="E32" s="214"/>
      <c r="F32" s="233"/>
      <c r="G32" s="234"/>
      <c r="I32" s="191" t="s">
        <v>39</v>
      </c>
      <c r="J32" s="189" t="s">
        <v>40</v>
      </c>
      <c r="K32" s="193" t="s">
        <v>11</v>
      </c>
      <c r="L32" s="174">
        <v>8</v>
      </c>
      <c r="M32" s="174"/>
      <c r="N32" s="185"/>
      <c r="O32" s="186"/>
    </row>
    <row r="33" spans="1:15" ht="13.2" customHeight="1" x14ac:dyDescent="0.3">
      <c r="A33" s="113"/>
      <c r="B33" s="22" t="s">
        <v>34</v>
      </c>
      <c r="C33" s="23" t="s">
        <v>70</v>
      </c>
      <c r="D33" s="24">
        <v>4</v>
      </c>
      <c r="E33" s="24"/>
      <c r="F33" s="221"/>
      <c r="G33" s="222"/>
      <c r="I33" s="192"/>
      <c r="J33" s="190"/>
      <c r="K33" s="194"/>
      <c r="L33" s="175"/>
      <c r="M33" s="175"/>
      <c r="N33" s="187"/>
      <c r="O33" s="188"/>
    </row>
    <row r="34" spans="1:15" ht="13.2" customHeight="1" x14ac:dyDescent="0.3">
      <c r="A34" s="114" t="s">
        <v>34</v>
      </c>
      <c r="B34" s="25" t="s">
        <v>35</v>
      </c>
      <c r="C34" s="26" t="s">
        <v>69</v>
      </c>
      <c r="D34" s="27">
        <v>4</v>
      </c>
      <c r="E34" s="27"/>
      <c r="F34" s="225"/>
      <c r="G34" s="226"/>
      <c r="I34" s="191"/>
      <c r="J34" s="189" t="s">
        <v>92</v>
      </c>
      <c r="K34" s="193" t="s">
        <v>79</v>
      </c>
      <c r="L34" s="174">
        <v>6</v>
      </c>
      <c r="M34" s="174"/>
      <c r="N34" s="185"/>
      <c r="O34" s="186"/>
    </row>
    <row r="35" spans="1:15" ht="13.2" customHeight="1" x14ac:dyDescent="0.3">
      <c r="A35" s="114"/>
      <c r="B35" s="25" t="s">
        <v>38</v>
      </c>
      <c r="C35" s="26" t="s">
        <v>71</v>
      </c>
      <c r="D35" s="27">
        <v>4</v>
      </c>
      <c r="E35" s="27"/>
      <c r="F35" s="225"/>
      <c r="G35" s="226"/>
      <c r="I35" s="192"/>
      <c r="J35" s="190"/>
      <c r="K35" s="194"/>
      <c r="L35" s="175"/>
      <c r="M35" s="175"/>
      <c r="N35" s="187"/>
      <c r="O35" s="188"/>
    </row>
    <row r="36" spans="1:15" ht="13.2" customHeight="1" x14ac:dyDescent="0.3">
      <c r="A36" s="114"/>
      <c r="B36" s="25" t="s">
        <v>84</v>
      </c>
      <c r="C36" s="26" t="s">
        <v>13</v>
      </c>
      <c r="D36" s="27">
        <v>5</v>
      </c>
      <c r="E36" s="27"/>
      <c r="F36" s="225"/>
      <c r="G36" s="226"/>
      <c r="I36" s="191"/>
      <c r="J36" s="189" t="s">
        <v>92</v>
      </c>
      <c r="K36" s="193" t="s">
        <v>79</v>
      </c>
      <c r="L36" s="174">
        <v>6</v>
      </c>
      <c r="M36" s="174"/>
      <c r="N36" s="185"/>
      <c r="O36" s="186"/>
    </row>
    <row r="37" spans="1:15" ht="13.2" customHeight="1" x14ac:dyDescent="0.3">
      <c r="A37" s="114"/>
      <c r="B37" s="25" t="s">
        <v>88</v>
      </c>
      <c r="C37" s="26" t="s">
        <v>13</v>
      </c>
      <c r="D37" s="27">
        <v>5</v>
      </c>
      <c r="E37" s="27"/>
      <c r="F37" s="225"/>
      <c r="G37" s="226"/>
      <c r="I37" s="192"/>
      <c r="J37" s="190"/>
      <c r="K37" s="194"/>
      <c r="L37" s="175"/>
      <c r="M37" s="175"/>
      <c r="N37" s="187"/>
      <c r="O37" s="188"/>
    </row>
    <row r="38" spans="1:15" ht="13.2" customHeight="1" thickBot="1" x14ac:dyDescent="0.35">
      <c r="A38" s="115"/>
      <c r="B38" s="31"/>
      <c r="C38" s="32"/>
      <c r="D38" s="28"/>
      <c r="E38" s="28"/>
      <c r="F38" s="207"/>
      <c r="G38" s="208"/>
      <c r="I38" s="191"/>
      <c r="J38" s="189" t="s">
        <v>92</v>
      </c>
      <c r="K38" s="195" t="s">
        <v>79</v>
      </c>
      <c r="L38" s="174">
        <v>6</v>
      </c>
      <c r="M38" s="174"/>
      <c r="N38" s="185"/>
      <c r="O38" s="186"/>
    </row>
    <row r="39" spans="1:15" ht="13.2" customHeight="1" thickTop="1" thickBot="1" x14ac:dyDescent="0.35">
      <c r="A39" s="92"/>
      <c r="B39" s="93"/>
      <c r="C39" s="89" t="s">
        <v>46</v>
      </c>
      <c r="D39" s="88">
        <f>SUM(D33:D38)</f>
        <v>22</v>
      </c>
      <c r="E39" s="88">
        <f>SUM(E33:E38)</f>
        <v>0</v>
      </c>
      <c r="F39" s="209"/>
      <c r="G39" s="210"/>
      <c r="I39" s="192"/>
      <c r="J39" s="190"/>
      <c r="K39" s="196"/>
      <c r="L39" s="175"/>
      <c r="M39" s="175"/>
      <c r="N39" s="187"/>
      <c r="O39" s="188"/>
    </row>
    <row r="40" spans="1:15" ht="13.2" customHeight="1" thickBot="1" x14ac:dyDescent="0.35">
      <c r="A40" s="37"/>
      <c r="B40" s="90"/>
      <c r="C40" s="91"/>
      <c r="D40" s="38"/>
      <c r="E40" s="41"/>
      <c r="F40" s="38"/>
      <c r="G40" s="38"/>
      <c r="I40" s="119"/>
      <c r="J40" s="60"/>
      <c r="K40" s="19" t="s">
        <v>41</v>
      </c>
      <c r="L40" s="11">
        <v>6</v>
      </c>
      <c r="M40" s="11"/>
      <c r="N40" s="180"/>
      <c r="O40" s="181"/>
    </row>
    <row r="41" spans="1:15" ht="19.8" customHeight="1" thickBot="1" x14ac:dyDescent="0.35">
      <c r="A41" s="122" t="s">
        <v>121</v>
      </c>
      <c r="B41" s="122" t="s">
        <v>122</v>
      </c>
      <c r="C41" s="166" t="s">
        <v>127</v>
      </c>
      <c r="D41" s="122" t="s">
        <v>45</v>
      </c>
      <c r="E41" s="122" t="s">
        <v>124</v>
      </c>
      <c r="F41" s="229" t="s">
        <v>112</v>
      </c>
      <c r="G41" s="230"/>
      <c r="I41" s="62"/>
      <c r="J41" s="61"/>
      <c r="K41" s="20"/>
      <c r="L41" s="21"/>
      <c r="M41" s="21"/>
      <c r="N41" s="176"/>
      <c r="O41" s="177"/>
    </row>
    <row r="42" spans="1:15" ht="12.6" customHeight="1" thickTop="1" thickBot="1" x14ac:dyDescent="0.35">
      <c r="A42" s="94"/>
      <c r="B42" s="95" t="s">
        <v>56</v>
      </c>
      <c r="C42" s="96" t="s">
        <v>8</v>
      </c>
      <c r="D42" s="97">
        <v>2</v>
      </c>
      <c r="E42" s="98"/>
      <c r="F42" s="205"/>
      <c r="G42" s="206"/>
      <c r="H42" s="39"/>
      <c r="I42" s="63"/>
      <c r="J42" s="66"/>
      <c r="K42" s="64" t="s">
        <v>46</v>
      </c>
      <c r="L42" s="65">
        <f>SUM(L28:L41)</f>
        <v>40</v>
      </c>
      <c r="M42" s="65">
        <f>SUM(M28:M41)</f>
        <v>0</v>
      </c>
      <c r="N42" s="178"/>
      <c r="O42" s="179"/>
    </row>
    <row r="43" spans="1:15" ht="12.6" customHeight="1" thickBot="1" x14ac:dyDescent="0.35">
      <c r="A43" s="99"/>
      <c r="B43" s="100" t="s">
        <v>57</v>
      </c>
      <c r="C43" s="101" t="s">
        <v>9</v>
      </c>
      <c r="D43" s="97">
        <v>2</v>
      </c>
      <c r="E43" s="97"/>
      <c r="F43" s="203"/>
      <c r="G43" s="204"/>
      <c r="H43" s="39"/>
      <c r="I43" s="155" t="s">
        <v>99</v>
      </c>
      <c r="J43" s="154">
        <f>D19+D29+D39+D49+L42+L24</f>
        <v>240</v>
      </c>
      <c r="K43" s="156" t="s">
        <v>100</v>
      </c>
      <c r="L43" s="154">
        <f>O44+O45+O46+O47+O48+O49+L44+L45+L46+L47+L48+L49+J44+J45+J46+J47+J48+J49</f>
        <v>0</v>
      </c>
      <c r="M43" s="182" t="s">
        <v>101</v>
      </c>
      <c r="N43" s="183"/>
      <c r="O43" s="154">
        <f>240-L43</f>
        <v>240</v>
      </c>
    </row>
    <row r="44" spans="1:15" ht="12.6" customHeight="1" x14ac:dyDescent="0.3">
      <c r="A44" s="99"/>
      <c r="B44" s="102" t="s">
        <v>58</v>
      </c>
      <c r="C44" s="101" t="s">
        <v>72</v>
      </c>
      <c r="D44" s="103">
        <v>2</v>
      </c>
      <c r="E44" s="103"/>
      <c r="F44" s="201"/>
      <c r="G44" s="202"/>
      <c r="H44" s="39"/>
      <c r="I44" s="151" t="s">
        <v>108</v>
      </c>
      <c r="J44" s="149"/>
      <c r="K44" s="151" t="s">
        <v>105</v>
      </c>
      <c r="L44" s="164"/>
      <c r="M44" s="168" t="s">
        <v>87</v>
      </c>
      <c r="N44" s="169"/>
      <c r="O44" s="164"/>
    </row>
    <row r="45" spans="1:15" ht="12.6" customHeight="1" x14ac:dyDescent="0.3">
      <c r="A45" s="99"/>
      <c r="B45" s="102" t="s">
        <v>59</v>
      </c>
      <c r="C45" s="101" t="s">
        <v>73</v>
      </c>
      <c r="D45" s="103">
        <v>2</v>
      </c>
      <c r="E45" s="103"/>
      <c r="F45" s="201"/>
      <c r="G45" s="202"/>
      <c r="H45" s="39"/>
      <c r="I45" s="152" t="s">
        <v>109</v>
      </c>
      <c r="J45" s="150"/>
      <c r="K45" s="152" t="s">
        <v>106</v>
      </c>
      <c r="L45" s="162"/>
      <c r="M45" s="170" t="s">
        <v>94</v>
      </c>
      <c r="N45" s="171"/>
      <c r="O45" s="165"/>
    </row>
    <row r="46" spans="1:15" ht="12.6" customHeight="1" x14ac:dyDescent="0.3">
      <c r="A46" s="99"/>
      <c r="B46" s="102" t="s">
        <v>44</v>
      </c>
      <c r="C46" s="101" t="s">
        <v>74</v>
      </c>
      <c r="D46" s="103">
        <v>2</v>
      </c>
      <c r="E46" s="103"/>
      <c r="F46" s="201"/>
      <c r="G46" s="202"/>
      <c r="H46" s="39"/>
      <c r="I46" s="152" t="s">
        <v>110</v>
      </c>
      <c r="J46" s="150"/>
      <c r="K46" s="152" t="s">
        <v>107</v>
      </c>
      <c r="L46" s="162"/>
      <c r="M46" s="170" t="s">
        <v>95</v>
      </c>
      <c r="N46" s="171"/>
      <c r="O46" s="162"/>
    </row>
    <row r="47" spans="1:15" ht="12.6" customHeight="1" x14ac:dyDescent="0.3">
      <c r="A47" s="104"/>
      <c r="B47" s="102" t="s">
        <v>111</v>
      </c>
      <c r="C47" s="101" t="s">
        <v>75</v>
      </c>
      <c r="D47" s="103">
        <v>2</v>
      </c>
      <c r="E47" s="103"/>
      <c r="F47" s="201"/>
      <c r="G47" s="202"/>
      <c r="I47" s="152" t="s">
        <v>102</v>
      </c>
      <c r="J47" s="162"/>
      <c r="K47" s="152" t="s">
        <v>85</v>
      </c>
      <c r="L47" s="162"/>
      <c r="M47" s="170" t="s">
        <v>96</v>
      </c>
      <c r="N47" s="171"/>
      <c r="O47" s="162"/>
    </row>
    <row r="48" spans="1:15" ht="12.6" customHeight="1" thickBot="1" x14ac:dyDescent="0.35">
      <c r="A48" s="105"/>
      <c r="B48" s="106"/>
      <c r="C48" s="107"/>
      <c r="D48" s="108"/>
      <c r="E48" s="108"/>
      <c r="F48" s="199"/>
      <c r="G48" s="200"/>
      <c r="I48" s="152" t="s">
        <v>103</v>
      </c>
      <c r="J48" s="162"/>
      <c r="K48" s="152" t="s">
        <v>86</v>
      </c>
      <c r="L48" s="162"/>
      <c r="M48" s="170" t="s">
        <v>97</v>
      </c>
      <c r="N48" s="171"/>
      <c r="O48" s="162"/>
    </row>
    <row r="49" spans="1:15" ht="12.6" customHeight="1" thickTop="1" thickBot="1" x14ac:dyDescent="0.35">
      <c r="A49" s="109"/>
      <c r="B49" s="110"/>
      <c r="C49" s="111" t="s">
        <v>46</v>
      </c>
      <c r="D49" s="112">
        <f>SUM(D42:D48)</f>
        <v>12</v>
      </c>
      <c r="E49" s="112">
        <f>SUM(E42:E48)</f>
        <v>0</v>
      </c>
      <c r="F49" s="197"/>
      <c r="G49" s="198"/>
      <c r="I49" s="153" t="s">
        <v>104</v>
      </c>
      <c r="J49" s="163"/>
      <c r="K49" s="153" t="s">
        <v>93</v>
      </c>
      <c r="L49" s="163"/>
      <c r="M49" s="172" t="s">
        <v>98</v>
      </c>
      <c r="N49" s="173"/>
      <c r="O49" s="163"/>
    </row>
    <row r="50" spans="1:15" ht="6.6" customHeight="1" x14ac:dyDescent="0.3">
      <c r="I50" s="141"/>
      <c r="J50" s="141"/>
      <c r="K50" s="141"/>
      <c r="L50" s="141"/>
      <c r="M50" s="141"/>
      <c r="N50" s="141"/>
      <c r="O50" s="141"/>
    </row>
    <row r="51" spans="1:15" s="158" customFormat="1" ht="10.199999999999999" customHeight="1" x14ac:dyDescent="0.3">
      <c r="A51" s="167" t="s">
        <v>126</v>
      </c>
      <c r="C51" s="157"/>
      <c r="D51" s="160"/>
      <c r="E51" s="161"/>
      <c r="F51" s="161"/>
      <c r="G51" s="161"/>
      <c r="H51" s="40"/>
      <c r="I51" s="159"/>
      <c r="J51" s="159"/>
      <c r="K51" s="159"/>
      <c r="L51" s="159"/>
      <c r="M51" s="159"/>
      <c r="N51" s="159"/>
      <c r="O51" s="159"/>
    </row>
    <row r="52" spans="1:15" s="158" customFormat="1" ht="9.6" customHeight="1" x14ac:dyDescent="0.3">
      <c r="C52" s="157"/>
      <c r="D52" s="38"/>
      <c r="E52" s="160"/>
      <c r="F52" s="161"/>
      <c r="G52" s="161"/>
      <c r="H52" s="40"/>
      <c r="I52" s="159"/>
      <c r="J52" s="159"/>
      <c r="K52" s="159"/>
      <c r="L52" s="159"/>
      <c r="M52" s="159"/>
      <c r="N52" s="159"/>
      <c r="O52" s="159"/>
    </row>
    <row r="53" spans="1:15" s="158" customFormat="1" ht="13.8" customHeight="1" x14ac:dyDescent="0.3">
      <c r="C53" s="157"/>
      <c r="D53" s="38"/>
      <c r="E53" s="160"/>
      <c r="F53" s="161"/>
      <c r="G53" s="161"/>
      <c r="H53" s="40"/>
      <c r="I53" s="161"/>
      <c r="L53" s="159"/>
      <c r="M53" s="159"/>
      <c r="N53" s="159"/>
      <c r="O53" s="159"/>
    </row>
    <row r="54" spans="1:15" s="158" customFormat="1" ht="12" customHeight="1" x14ac:dyDescent="0.3">
      <c r="C54" s="157"/>
      <c r="D54" s="38"/>
      <c r="E54" s="160"/>
      <c r="F54" s="161"/>
      <c r="G54" s="161"/>
      <c r="H54" s="40"/>
      <c r="I54" s="146"/>
      <c r="J54" s="146"/>
      <c r="K54" s="146"/>
    </row>
    <row r="55" spans="1:15" ht="12" customHeight="1" x14ac:dyDescent="0.3">
      <c r="A55" s="117" t="s">
        <v>114</v>
      </c>
      <c r="I55" s="121"/>
      <c r="J55" s="121"/>
      <c r="K55" s="121"/>
      <c r="L55" s="140"/>
      <c r="M55" s="140"/>
      <c r="N55" s="140"/>
      <c r="O55" s="140"/>
    </row>
    <row r="56" spans="1:15" ht="12" customHeight="1" x14ac:dyDescent="0.3">
      <c r="A56" s="29" t="s">
        <v>115</v>
      </c>
      <c r="C56" s="118"/>
      <c r="I56" s="140"/>
      <c r="J56" s="140"/>
      <c r="K56" s="140"/>
      <c r="L56" s="121"/>
      <c r="M56" s="121"/>
      <c r="N56" s="121"/>
      <c r="O56" s="121"/>
    </row>
    <row r="57" spans="1:15" ht="12" customHeight="1" x14ac:dyDescent="0.3">
      <c r="A57" s="141" t="s">
        <v>116</v>
      </c>
      <c r="B57" s="141"/>
      <c r="C57" s="141"/>
      <c r="D57" s="141"/>
      <c r="E57" s="141"/>
      <c r="F57" s="141"/>
      <c r="G57" s="141"/>
      <c r="H57" s="141"/>
      <c r="L57" s="140"/>
      <c r="M57" s="140"/>
      <c r="N57" s="140"/>
      <c r="O57" s="140"/>
    </row>
    <row r="58" spans="1:15" ht="12" customHeight="1" x14ac:dyDescent="0.3">
      <c r="A58" s="141" t="s">
        <v>117</v>
      </c>
      <c r="B58" s="141"/>
      <c r="C58" s="141"/>
      <c r="D58" s="141"/>
      <c r="E58" s="141"/>
      <c r="F58" s="141"/>
      <c r="G58" s="141"/>
      <c r="H58" s="141"/>
    </row>
    <row r="59" spans="1:15" s="116" customFormat="1" x14ac:dyDescent="0.3">
      <c r="A59" s="29"/>
      <c r="B59" s="29"/>
      <c r="C59" s="29"/>
      <c r="D59" s="13"/>
      <c r="E59" s="13"/>
      <c r="F59" s="13"/>
      <c r="G59" s="13"/>
      <c r="H59" s="35"/>
      <c r="I59" s="13"/>
      <c r="J59" s="29"/>
      <c r="K59" s="29"/>
      <c r="L59" s="29"/>
      <c r="M59" s="29"/>
      <c r="N59" s="29"/>
      <c r="O59" s="29"/>
    </row>
    <row r="60" spans="1:15" s="116" customFormat="1" x14ac:dyDescent="0.3">
      <c r="A60" s="140" t="s">
        <v>118</v>
      </c>
      <c r="B60" s="140"/>
      <c r="C60" s="140"/>
      <c r="D60" s="140"/>
      <c r="E60" s="140"/>
      <c r="F60" s="140"/>
      <c r="G60" s="140"/>
      <c r="H60" s="140"/>
      <c r="I60" s="13"/>
      <c r="J60" s="29"/>
      <c r="K60" s="29"/>
      <c r="L60" s="29"/>
      <c r="M60" s="29"/>
      <c r="N60" s="29"/>
      <c r="O60" s="29"/>
    </row>
    <row r="61" spans="1:15" x14ac:dyDescent="0.3">
      <c r="A61" s="121"/>
      <c r="B61" s="121"/>
      <c r="C61" s="121"/>
      <c r="D61" s="121"/>
      <c r="E61" s="121"/>
      <c r="F61" s="121"/>
      <c r="G61" s="121"/>
      <c r="H61" s="121"/>
    </row>
    <row r="62" spans="1:15" x14ac:dyDescent="0.3">
      <c r="A62" s="140" t="s">
        <v>119</v>
      </c>
      <c r="B62" s="140"/>
      <c r="C62" s="140"/>
      <c r="D62" s="140"/>
      <c r="E62" s="140"/>
      <c r="F62" s="140"/>
      <c r="G62" s="140"/>
      <c r="H62" s="140"/>
    </row>
  </sheetData>
  <mergeCells count="125">
    <mergeCell ref="N15:O15"/>
    <mergeCell ref="N16:O16"/>
    <mergeCell ref="N9:O9"/>
    <mergeCell ref="N10:O10"/>
    <mergeCell ref="N11:O11"/>
    <mergeCell ref="F13:G13"/>
    <mergeCell ref="I28:I31"/>
    <mergeCell ref="J28:J31"/>
    <mergeCell ref="K28:K31"/>
    <mergeCell ref="L28:L31"/>
    <mergeCell ref="M28:M31"/>
    <mergeCell ref="N28:O31"/>
    <mergeCell ref="F10:G10"/>
    <mergeCell ref="F11:G11"/>
    <mergeCell ref="F12:G12"/>
    <mergeCell ref="F14:G14"/>
    <mergeCell ref="F15:G15"/>
    <mergeCell ref="F16:G16"/>
    <mergeCell ref="F17:G17"/>
    <mergeCell ref="N23:O23"/>
    <mergeCell ref="F18:G18"/>
    <mergeCell ref="F19:G19"/>
    <mergeCell ref="N21:O21"/>
    <mergeCell ref="N17:O17"/>
    <mergeCell ref="N18:O18"/>
    <mergeCell ref="N22:O22"/>
    <mergeCell ref="A1:O1"/>
    <mergeCell ref="F34:G34"/>
    <mergeCell ref="F35:G35"/>
    <mergeCell ref="F36:G36"/>
    <mergeCell ref="F9:G9"/>
    <mergeCell ref="F21:G22"/>
    <mergeCell ref="A3:O3"/>
    <mergeCell ref="A4:O4"/>
    <mergeCell ref="A2:O2"/>
    <mergeCell ref="F6:G6"/>
    <mergeCell ref="A7:A8"/>
    <mergeCell ref="B7:B8"/>
    <mergeCell ref="C7:C8"/>
    <mergeCell ref="D7:D8"/>
    <mergeCell ref="E7:E8"/>
    <mergeCell ref="F7:G8"/>
    <mergeCell ref="I7:I8"/>
    <mergeCell ref="J7:J8"/>
    <mergeCell ref="K7:K8"/>
    <mergeCell ref="N7:O8"/>
    <mergeCell ref="L7:L8"/>
    <mergeCell ref="M7:M8"/>
    <mergeCell ref="F33:G33"/>
    <mergeCell ref="F29:G29"/>
    <mergeCell ref="F37:G37"/>
    <mergeCell ref="N24:O24"/>
    <mergeCell ref="I26:I27"/>
    <mergeCell ref="J26:J27"/>
    <mergeCell ref="K26:K27"/>
    <mergeCell ref="L26:L27"/>
    <mergeCell ref="F41:G41"/>
    <mergeCell ref="I32:I33"/>
    <mergeCell ref="J32:J33"/>
    <mergeCell ref="K32:K33"/>
    <mergeCell ref="M26:M27"/>
    <mergeCell ref="N26:O27"/>
    <mergeCell ref="F31:G32"/>
    <mergeCell ref="N20:O20"/>
    <mergeCell ref="A21:A22"/>
    <mergeCell ref="B21:B22"/>
    <mergeCell ref="C21:C22"/>
    <mergeCell ref="D21:D22"/>
    <mergeCell ref="E21:E22"/>
    <mergeCell ref="A31:A32"/>
    <mergeCell ref="B31:B32"/>
    <mergeCell ref="C31:C32"/>
    <mergeCell ref="D31:D32"/>
    <mergeCell ref="E31:E32"/>
    <mergeCell ref="F23:G23"/>
    <mergeCell ref="F24:G24"/>
    <mergeCell ref="F25:G25"/>
    <mergeCell ref="F26:G26"/>
    <mergeCell ref="F27:G27"/>
    <mergeCell ref="F28:G28"/>
    <mergeCell ref="F49:G49"/>
    <mergeCell ref="F48:G48"/>
    <mergeCell ref="F47:G47"/>
    <mergeCell ref="F46:G46"/>
    <mergeCell ref="F45:G45"/>
    <mergeCell ref="F44:G44"/>
    <mergeCell ref="F43:G43"/>
    <mergeCell ref="F42:G42"/>
    <mergeCell ref="F38:G38"/>
    <mergeCell ref="F39:G39"/>
    <mergeCell ref="A5:O5"/>
    <mergeCell ref="M36:M37"/>
    <mergeCell ref="N36:O37"/>
    <mergeCell ref="L38:L39"/>
    <mergeCell ref="J38:J39"/>
    <mergeCell ref="I38:I39"/>
    <mergeCell ref="M38:M39"/>
    <mergeCell ref="N38:O39"/>
    <mergeCell ref="K36:K37"/>
    <mergeCell ref="K38:K39"/>
    <mergeCell ref="J36:J37"/>
    <mergeCell ref="I36:I37"/>
    <mergeCell ref="L36:L37"/>
    <mergeCell ref="N32:O33"/>
    <mergeCell ref="I34:I35"/>
    <mergeCell ref="J34:J35"/>
    <mergeCell ref="K34:K35"/>
    <mergeCell ref="N12:O12"/>
    <mergeCell ref="N13:O13"/>
    <mergeCell ref="N14:O14"/>
    <mergeCell ref="L34:L35"/>
    <mergeCell ref="N34:O35"/>
    <mergeCell ref="M34:M35"/>
    <mergeCell ref="L32:L33"/>
    <mergeCell ref="M44:N44"/>
    <mergeCell ref="M45:N45"/>
    <mergeCell ref="M48:N48"/>
    <mergeCell ref="M49:N49"/>
    <mergeCell ref="M47:N47"/>
    <mergeCell ref="M46:N46"/>
    <mergeCell ref="M32:M33"/>
    <mergeCell ref="N41:O41"/>
    <mergeCell ref="N42:O42"/>
    <mergeCell ref="N40:O40"/>
    <mergeCell ref="M43:N43"/>
  </mergeCells>
  <pageMargins left="0.70866141732283472" right="0.70866141732283472" top="0.55118110236220474" bottom="0.55118110236220474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Course Distribution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 Sezer</dc:creator>
  <cp:lastModifiedBy>Ali Temel</cp:lastModifiedBy>
  <cp:lastPrinted>2020-07-07T12:56:13Z</cp:lastPrinted>
  <dcterms:created xsi:type="dcterms:W3CDTF">2016-03-17T08:02:54Z</dcterms:created>
  <dcterms:modified xsi:type="dcterms:W3CDTF">2020-09-30T08:21:40Z</dcterms:modified>
</cp:coreProperties>
</file>